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ec Geral 2018\Telefonia\VEREADORES\"/>
    </mc:Choice>
  </mc:AlternateContent>
  <bookViews>
    <workbookView xWindow="0" yWindow="0" windowWidth="19095" windowHeight="10560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" l="1"/>
  <c r="J24" i="1" l="1"/>
  <c r="I24" i="1"/>
  <c r="G24" i="1"/>
  <c r="F24" i="1"/>
  <c r="D24" i="1"/>
  <c r="K23" i="1"/>
  <c r="H22" i="1"/>
  <c r="K22" i="1" s="1"/>
  <c r="H21" i="1"/>
  <c r="K21" i="1" s="1"/>
  <c r="H20" i="1"/>
  <c r="K20" i="1" s="1"/>
  <c r="H19" i="1"/>
  <c r="K19" i="1" s="1"/>
  <c r="H18" i="1"/>
  <c r="K18" i="1" s="1"/>
  <c r="H17" i="1"/>
  <c r="K17" i="1" s="1"/>
  <c r="H16" i="1"/>
  <c r="K16" i="1" s="1"/>
  <c r="H15" i="1"/>
  <c r="K15" i="1" s="1"/>
  <c r="H14" i="1"/>
  <c r="K14" i="1" s="1"/>
  <c r="H13" i="1"/>
  <c r="K13" i="1" s="1"/>
  <c r="H12" i="1"/>
  <c r="K12" i="1" s="1"/>
  <c r="H11" i="1"/>
  <c r="K11" i="1" s="1"/>
  <c r="H10" i="1"/>
  <c r="K10" i="1" s="1"/>
  <c r="H9" i="1"/>
  <c r="K9" i="1" s="1"/>
  <c r="H8" i="1"/>
  <c r="K8" i="1" s="1"/>
  <c r="H7" i="1"/>
  <c r="K7" i="1" s="1"/>
  <c r="H6" i="1"/>
  <c r="K6" i="1" s="1"/>
  <c r="H5" i="1"/>
  <c r="K5" i="1" s="1"/>
  <c r="H4" i="1"/>
  <c r="K4" i="1" s="1"/>
  <c r="H3" i="1"/>
  <c r="H24" i="1" l="1"/>
  <c r="K3" i="1"/>
</calcChain>
</file>

<file path=xl/sharedStrings.xml><?xml version="1.0" encoding="utf-8"?>
<sst xmlns="http://schemas.openxmlformats.org/spreadsheetml/2006/main" count="83" uniqueCount="79">
  <si>
    <t xml:space="preserve">   VEREADORES</t>
  </si>
  <si>
    <t>SALDO INICIAL</t>
  </si>
  <si>
    <t>Ramal</t>
  </si>
  <si>
    <t xml:space="preserve"> FIXO</t>
  </si>
  <si>
    <t>CEL - CLARO</t>
  </si>
  <si>
    <t>CLARO</t>
  </si>
  <si>
    <t>CLARO/EMBRATEL</t>
  </si>
  <si>
    <t>TOTAL (FIXO+ CLARO)</t>
  </si>
  <si>
    <t>Desconto FIXO</t>
  </si>
  <si>
    <t>Desconto CELULAR</t>
  </si>
  <si>
    <t>CRÉDITO RESTANTE</t>
  </si>
  <si>
    <t>Adelar Vargas</t>
  </si>
  <si>
    <t>99635 1767</t>
  </si>
  <si>
    <t>Admar Pozzobom</t>
  </si>
  <si>
    <t>99124 5678</t>
  </si>
  <si>
    <t>Alexandre Vargas</t>
  </si>
  <si>
    <t>99218 9910</t>
  </si>
  <si>
    <t>Celita da Silva</t>
  </si>
  <si>
    <t>99210 3088</t>
  </si>
  <si>
    <t>Daniel Diniz</t>
  </si>
  <si>
    <t>99635 2381</t>
  </si>
  <si>
    <t>Deili G. Silva</t>
  </si>
  <si>
    <t>99101 8822</t>
  </si>
  <si>
    <t>Francisco Harrisson</t>
  </si>
  <si>
    <t>##########</t>
  </si>
  <si>
    <t>João Kaus</t>
  </si>
  <si>
    <t>99972 4642</t>
  </si>
  <si>
    <t>André Domingues</t>
  </si>
  <si>
    <t>99101 7652</t>
  </si>
  <si>
    <t>Jorge Trindade</t>
  </si>
  <si>
    <t>99935 9213</t>
  </si>
  <si>
    <t xml:space="preserve">Juliano Soares </t>
  </si>
  <si>
    <t>99139 2972</t>
  </si>
  <si>
    <t>Leopoldo Ochulaki</t>
  </si>
  <si>
    <t>99139 6537</t>
  </si>
  <si>
    <t>João Chaves</t>
  </si>
  <si>
    <t>99141 5273</t>
  </si>
  <si>
    <t>Luci Duartes</t>
  </si>
  <si>
    <t>99141 1591</t>
  </si>
  <si>
    <t>Luciano Guerra</t>
  </si>
  <si>
    <t>99972 9615</t>
  </si>
  <si>
    <t>Manoel Badke</t>
  </si>
  <si>
    <t>99635 1576</t>
  </si>
  <si>
    <t>Maria Aparecida Brizola</t>
  </si>
  <si>
    <t>99139 5628</t>
  </si>
  <si>
    <t>Marion Mortari</t>
  </si>
  <si>
    <t>99138 9574</t>
  </si>
  <si>
    <t>Ovídio Mayer</t>
  </si>
  <si>
    <t>99102 6305</t>
  </si>
  <si>
    <t>Valdir Oliveira</t>
  </si>
  <si>
    <t>99141 4136</t>
  </si>
  <si>
    <t>Vanderlei Araujo</t>
  </si>
  <si>
    <t>###########</t>
  </si>
  <si>
    <t>TOTAL</t>
  </si>
  <si>
    <t>PLANILHA TELEFONES DEZEMBRO/2018</t>
  </si>
  <si>
    <t>DESPESAS ADM.</t>
  </si>
  <si>
    <t xml:space="preserve">Saldo Inicial </t>
  </si>
  <si>
    <t>CEL- CLARO</t>
  </si>
  <si>
    <t>R$- Claro</t>
  </si>
  <si>
    <t>Presidente</t>
  </si>
  <si>
    <t>Secretário Geral</t>
  </si>
  <si>
    <t>99635 5597</t>
  </si>
  <si>
    <t>Procurador</t>
  </si>
  <si>
    <t>99102 8798</t>
  </si>
  <si>
    <t>Chefe de Gab</t>
  </si>
  <si>
    <t>99151 6589</t>
  </si>
  <si>
    <t>Motorista Venâncio</t>
  </si>
  <si>
    <t>99146 9831</t>
  </si>
  <si>
    <t>Motorista Oneide</t>
  </si>
  <si>
    <t>99944 9151</t>
  </si>
  <si>
    <t>TOTAL GERAL</t>
  </si>
  <si>
    <t>VALOR TOTAL DA FATURA OI.....................</t>
  </si>
  <si>
    <t>CAMARA</t>
  </si>
  <si>
    <t>GABINETES+SETORES</t>
  </si>
  <si>
    <t>VALOR TOTAL DA FATURA CLARO.....................</t>
  </si>
  <si>
    <t>VALOR TOTAL FATURA CLARO /EMBRATEL</t>
  </si>
  <si>
    <t>COTAS TELEFONES CARGOS ADMINISTRATIVOS - RESOLUÇÃO LEGISLATIVA Nº01/2010</t>
  </si>
  <si>
    <t>VEREADORES - RESOLUÇÃO LEGISLATIVA Nº 007/ 2017</t>
  </si>
  <si>
    <t xml:space="preserve">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</si>
</sst>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 &quot;R$&quot;\ * #,##0.00_ ;_ &quot;R$&quot;\ * \-#,##0.00_ ;_ &quot;R$&quot;\ * &quot;-&quot;??_ ;_ @_ "/>
    <numFmt numFmtId="165" formatCode="_ * #,##0.00_ ;_ * \-#,##0.00_ ;_ * &quot;-&quot;??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17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43" fontId="6" fillId="0" borderId="1" xfId="0" applyNumberFormat="1" applyFont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right" vertical="center"/>
    </xf>
    <xf numFmtId="0" fontId="4" fillId="0" borderId="2" xfId="0" applyNumberFormat="1" applyFont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/>
    <xf numFmtId="0" fontId="4" fillId="2" borderId="1" xfId="0" applyFont="1" applyFill="1" applyBorder="1" applyAlignment="1"/>
    <xf numFmtId="0" fontId="4" fillId="0" borderId="1" xfId="0" applyFont="1" applyBorder="1" applyAlignment="1">
      <alignment horizontal="center"/>
    </xf>
    <xf numFmtId="164" fontId="5" fillId="3" borderId="1" xfId="1" applyNumberFormat="1" applyFont="1" applyFill="1" applyBorder="1"/>
    <xf numFmtId="0" fontId="4" fillId="0" borderId="2" xfId="1" applyNumberFormat="1" applyFont="1" applyBorder="1" applyAlignment="1">
      <alignment horizontal="center"/>
    </xf>
    <xf numFmtId="164" fontId="4" fillId="0" borderId="1" xfId="0" applyNumberFormat="1" applyFont="1" applyBorder="1"/>
    <xf numFmtId="164" fontId="4" fillId="0" borderId="3" xfId="0" applyNumberFormat="1" applyFont="1" applyBorder="1"/>
    <xf numFmtId="164" fontId="4" fillId="0" borderId="3" xfId="0" applyNumberFormat="1" applyFont="1" applyBorder="1" applyAlignment="1">
      <alignment horizontal="center" vertical="center" wrapText="1"/>
    </xf>
    <xf numFmtId="4" fontId="8" fillId="0" borderId="1" xfId="1" applyNumberFormat="1" applyFont="1" applyBorder="1"/>
    <xf numFmtId="164" fontId="5" fillId="3" borderId="1" xfId="0" applyNumberFormat="1" applyFont="1" applyFill="1" applyBorder="1"/>
    <xf numFmtId="164" fontId="5" fillId="3" borderId="3" xfId="0" applyNumberFormat="1" applyFont="1" applyFill="1" applyBorder="1"/>
    <xf numFmtId="4" fontId="8" fillId="0" borderId="1" xfId="1" applyNumberFormat="1" applyFont="1" applyBorder="1" applyAlignment="1">
      <alignment horizontal="right"/>
    </xf>
    <xf numFmtId="4" fontId="7" fillId="0" borderId="1" xfId="1" applyNumberFormat="1" applyFont="1" applyBorder="1"/>
    <xf numFmtId="0" fontId="4" fillId="0" borderId="2" xfId="0" applyNumberFormat="1" applyFont="1" applyBorder="1" applyAlignment="1">
      <alignment horizontal="center"/>
    </xf>
    <xf numFmtId="164" fontId="4" fillId="3" borderId="1" xfId="0" applyNumberFormat="1" applyFont="1" applyFill="1" applyBorder="1"/>
    <xf numFmtId="164" fontId="4" fillId="3" borderId="3" xfId="0" applyNumberFormat="1" applyFont="1" applyFill="1" applyBorder="1"/>
    <xf numFmtId="0" fontId="4" fillId="0" borderId="1" xfId="0" applyFont="1" applyBorder="1"/>
    <xf numFmtId="39" fontId="8" fillId="0" borderId="1" xfId="1" applyNumberFormat="1" applyFont="1" applyBorder="1" applyAlignment="1">
      <alignment horizontal="right"/>
    </xf>
    <xf numFmtId="4" fontId="9" fillId="0" borderId="4" xfId="0" applyNumberFormat="1" applyFont="1" applyBorder="1"/>
    <xf numFmtId="0" fontId="4" fillId="0" borderId="1" xfId="0" applyFont="1" applyFill="1" applyBorder="1" applyAlignment="1">
      <alignment horizontal="center"/>
    </xf>
    <xf numFmtId="43" fontId="6" fillId="0" borderId="5" xfId="0" applyNumberFormat="1" applyFont="1" applyFill="1" applyBorder="1" applyAlignment="1">
      <alignment horizontal="center" vertical="center" wrapText="1"/>
    </xf>
    <xf numFmtId="164" fontId="10" fillId="3" borderId="1" xfId="0" applyNumberFormat="1" applyFont="1" applyFill="1" applyBorder="1"/>
    <xf numFmtId="0" fontId="3" fillId="4" borderId="1" xfId="0" applyFont="1" applyFill="1" applyBorder="1" applyAlignment="1"/>
    <xf numFmtId="39" fontId="3" fillId="4" borderId="1" xfId="1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0" fontId="3" fillId="4" borderId="2" xfId="0" applyNumberFormat="1" applyFont="1" applyFill="1" applyBorder="1" applyAlignment="1">
      <alignment horizontal="center"/>
    </xf>
    <xf numFmtId="164" fontId="3" fillId="4" borderId="1" xfId="0" applyNumberFormat="1" applyFont="1" applyFill="1" applyBorder="1"/>
    <xf numFmtId="164" fontId="3" fillId="4" borderId="3" xfId="0" applyNumberFormat="1" applyFont="1" applyFill="1" applyBorder="1"/>
    <xf numFmtId="164" fontId="3" fillId="4" borderId="3" xfId="0" applyNumberFormat="1" applyFont="1" applyFill="1" applyBorder="1" applyAlignment="1">
      <alignment horizontal="center"/>
    </xf>
    <xf numFmtId="39" fontId="3" fillId="4" borderId="1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0" xfId="0" applyFont="1"/>
    <xf numFmtId="0" fontId="4" fillId="2" borderId="1" xfId="0" applyFont="1" applyFill="1" applyBorder="1" applyAlignment="1">
      <alignment horizontal="center"/>
    </xf>
    <xf numFmtId="39" fontId="3" fillId="0" borderId="1" xfId="1" applyNumberFormat="1" applyFont="1" applyBorder="1"/>
    <xf numFmtId="39" fontId="4" fillId="0" borderId="1" xfId="0" applyNumberFormat="1" applyFont="1" applyBorder="1"/>
    <xf numFmtId="164" fontId="3" fillId="0" borderId="1" xfId="0" applyNumberFormat="1" applyFont="1" applyBorder="1"/>
    <xf numFmtId="0" fontId="4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39" fontId="3" fillId="4" borderId="1" xfId="1" applyNumberFormat="1" applyFont="1" applyFill="1" applyBorder="1"/>
    <xf numFmtId="0" fontId="3" fillId="0" borderId="0" xfId="0" applyFont="1" applyAlignment="1">
      <alignment horizontal="center"/>
    </xf>
    <xf numFmtId="164" fontId="3" fillId="4" borderId="1" xfId="1" applyNumberFormat="1" applyFont="1" applyFill="1" applyBorder="1" applyAlignment="1">
      <alignment horizontal="right"/>
    </xf>
    <xf numFmtId="4" fontId="3" fillId="0" borderId="0" xfId="0" applyNumberFormat="1" applyFont="1"/>
    <xf numFmtId="4" fontId="4" fillId="0" borderId="0" xfId="0" applyNumberFormat="1" applyFont="1"/>
    <xf numFmtId="0" fontId="3" fillId="0" borderId="0" xfId="0" applyFont="1"/>
    <xf numFmtId="164" fontId="3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39" fontId="3" fillId="0" borderId="1" xfId="0" applyNumberFormat="1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abSelected="1" topLeftCell="A34" workbookViewId="0">
      <selection activeCell="A58" sqref="A58"/>
    </sheetView>
  </sheetViews>
  <sheetFormatPr defaultRowHeight="15" x14ac:dyDescent="0.25"/>
  <cols>
    <col min="4" max="4" width="12.42578125" customWidth="1"/>
    <col min="5" max="5" width="13.7109375" customWidth="1"/>
    <col min="6" max="6" width="13" customWidth="1"/>
    <col min="8" max="8" width="10.85546875" customWidth="1"/>
    <col min="10" max="10" width="13.140625" customWidth="1"/>
  </cols>
  <sheetData>
    <row r="1" spans="1:11" ht="23.25" x14ac:dyDescent="0.35">
      <c r="A1" s="1" t="s">
        <v>54</v>
      </c>
      <c r="D1" s="2"/>
      <c r="E1" s="2"/>
      <c r="F1" s="1"/>
    </row>
    <row r="2" spans="1:11" ht="38.25" x14ac:dyDescent="0.25">
      <c r="A2" s="3" t="s">
        <v>0</v>
      </c>
      <c r="B2" s="3" t="s">
        <v>1</v>
      </c>
      <c r="C2" s="4" t="s">
        <v>2</v>
      </c>
      <c r="D2" s="5" t="s">
        <v>3</v>
      </c>
      <c r="E2" s="6" t="s">
        <v>4</v>
      </c>
      <c r="F2" s="5" t="s">
        <v>5</v>
      </c>
      <c r="G2" s="7" t="s">
        <v>6</v>
      </c>
      <c r="H2" s="8" t="s">
        <v>7</v>
      </c>
      <c r="I2" s="3" t="s">
        <v>8</v>
      </c>
      <c r="J2" s="3" t="s">
        <v>9</v>
      </c>
      <c r="K2" s="3" t="s">
        <v>10</v>
      </c>
    </row>
    <row r="3" spans="1:11" ht="25.5" x14ac:dyDescent="0.25">
      <c r="A3" s="9" t="s">
        <v>11</v>
      </c>
      <c r="B3" s="10">
        <v>3423.66</v>
      </c>
      <c r="C3" s="4">
        <v>7240</v>
      </c>
      <c r="D3" s="11">
        <v>115.66</v>
      </c>
      <c r="E3" s="12" t="s">
        <v>12</v>
      </c>
      <c r="F3" s="13">
        <v>110</v>
      </c>
      <c r="G3" s="14"/>
      <c r="H3" s="15">
        <f t="shared" ref="H3:H22" si="0">D3+F3+G3</f>
        <v>225.66</v>
      </c>
      <c r="I3" s="16"/>
      <c r="J3" s="16"/>
      <c r="K3" s="17">
        <f>B3-H3</f>
        <v>3198</v>
      </c>
    </row>
    <row r="4" spans="1:11" x14ac:dyDescent="0.25">
      <c r="A4" s="18" t="s">
        <v>13</v>
      </c>
      <c r="B4" s="10">
        <v>4748.45</v>
      </c>
      <c r="C4" s="19">
        <v>7236</v>
      </c>
      <c r="D4" s="20">
        <v>70.31</v>
      </c>
      <c r="E4" s="21" t="s">
        <v>14</v>
      </c>
      <c r="F4" s="22">
        <v>96.37</v>
      </c>
      <c r="G4" s="23"/>
      <c r="H4" s="24">
        <f t="shared" si="0"/>
        <v>166.68</v>
      </c>
      <c r="I4" s="25"/>
      <c r="J4" s="25"/>
      <c r="K4" s="17">
        <f t="shared" ref="K4:K23" si="1">B4-H4</f>
        <v>4581.7699999999995</v>
      </c>
    </row>
    <row r="5" spans="1:11" x14ac:dyDescent="0.25">
      <c r="A5" s="18" t="s">
        <v>15</v>
      </c>
      <c r="B5" s="10">
        <v>2648.9</v>
      </c>
      <c r="C5" s="19">
        <v>7280</v>
      </c>
      <c r="D5" s="20">
        <v>125.78</v>
      </c>
      <c r="E5" s="21" t="s">
        <v>16</v>
      </c>
      <c r="F5" s="26">
        <v>329.7</v>
      </c>
      <c r="G5" s="27"/>
      <c r="H5" s="24">
        <f t="shared" si="0"/>
        <v>455.48</v>
      </c>
      <c r="I5" s="28"/>
      <c r="J5" s="29"/>
      <c r="K5" s="17">
        <f t="shared" si="1"/>
        <v>2193.42</v>
      </c>
    </row>
    <row r="6" spans="1:11" x14ac:dyDescent="0.25">
      <c r="A6" s="18" t="s">
        <v>17</v>
      </c>
      <c r="B6" s="10">
        <v>3712.04</v>
      </c>
      <c r="C6" s="19">
        <v>7219</v>
      </c>
      <c r="D6" s="20">
        <v>148.91</v>
      </c>
      <c r="E6" s="30" t="s">
        <v>18</v>
      </c>
      <c r="F6" s="31">
        <v>61.13</v>
      </c>
      <c r="G6" s="32">
        <v>10.68</v>
      </c>
      <c r="H6" s="24">
        <f t="shared" si="0"/>
        <v>220.72</v>
      </c>
      <c r="I6" s="33"/>
      <c r="J6" s="33"/>
      <c r="K6" s="17">
        <f t="shared" si="1"/>
        <v>3491.32</v>
      </c>
    </row>
    <row r="7" spans="1:11" x14ac:dyDescent="0.25">
      <c r="A7" s="18" t="s">
        <v>19</v>
      </c>
      <c r="B7" s="10">
        <v>2625.13</v>
      </c>
      <c r="C7" s="19">
        <v>7269</v>
      </c>
      <c r="D7" s="20">
        <v>106.53</v>
      </c>
      <c r="E7" s="21" t="s">
        <v>20</v>
      </c>
      <c r="F7" s="22">
        <v>168.66</v>
      </c>
      <c r="G7" s="23"/>
      <c r="H7" s="24">
        <f t="shared" si="0"/>
        <v>275.19</v>
      </c>
      <c r="I7" s="28"/>
      <c r="J7" s="29"/>
      <c r="K7" s="17">
        <f t="shared" si="1"/>
        <v>2349.94</v>
      </c>
    </row>
    <row r="8" spans="1:11" x14ac:dyDescent="0.25">
      <c r="A8" s="18" t="s">
        <v>21</v>
      </c>
      <c r="B8" s="10">
        <v>2449.0500000000002</v>
      </c>
      <c r="C8" s="19">
        <v>7203</v>
      </c>
      <c r="D8" s="20">
        <v>207.17</v>
      </c>
      <c r="E8" s="21" t="s">
        <v>22</v>
      </c>
      <c r="F8" s="22">
        <v>80.19</v>
      </c>
      <c r="G8" s="23"/>
      <c r="H8" s="24">
        <f t="shared" si="0"/>
        <v>287.36</v>
      </c>
      <c r="I8" s="28"/>
      <c r="J8" s="25"/>
      <c r="K8" s="17">
        <f t="shared" si="1"/>
        <v>2161.69</v>
      </c>
    </row>
    <row r="9" spans="1:11" x14ac:dyDescent="0.25">
      <c r="A9" s="18" t="s">
        <v>23</v>
      </c>
      <c r="B9" s="10">
        <v>4219.82</v>
      </c>
      <c r="C9" s="19">
        <v>7239</v>
      </c>
      <c r="D9" s="20">
        <v>132.6</v>
      </c>
      <c r="E9" s="33" t="s">
        <v>24</v>
      </c>
      <c r="F9" s="31"/>
      <c r="G9" s="32"/>
      <c r="H9" s="24">
        <f t="shared" si="0"/>
        <v>132.6</v>
      </c>
      <c r="I9" s="28"/>
      <c r="J9" s="29"/>
      <c r="K9" s="17">
        <f t="shared" si="1"/>
        <v>4087.22</v>
      </c>
    </row>
    <row r="10" spans="1:11" x14ac:dyDescent="0.25">
      <c r="A10" s="18" t="s">
        <v>25</v>
      </c>
      <c r="B10" s="10">
        <v>2083.1</v>
      </c>
      <c r="C10" s="19">
        <v>7261</v>
      </c>
      <c r="D10" s="20">
        <v>289.86</v>
      </c>
      <c r="E10" s="21" t="s">
        <v>26</v>
      </c>
      <c r="F10" s="22">
        <v>110.27</v>
      </c>
      <c r="G10" s="23">
        <v>2.99</v>
      </c>
      <c r="H10" s="24">
        <f t="shared" si="0"/>
        <v>403.12</v>
      </c>
      <c r="I10" s="34"/>
      <c r="J10" s="25"/>
      <c r="K10" s="17">
        <f t="shared" si="1"/>
        <v>1679.98</v>
      </c>
    </row>
    <row r="11" spans="1:11" x14ac:dyDescent="0.25">
      <c r="A11" s="18" t="s">
        <v>27</v>
      </c>
      <c r="B11" s="10">
        <v>3147.61</v>
      </c>
      <c r="C11" s="19">
        <v>7267</v>
      </c>
      <c r="D11" s="20">
        <v>99.56</v>
      </c>
      <c r="E11" s="21" t="s">
        <v>28</v>
      </c>
      <c r="F11" s="22">
        <v>218.17</v>
      </c>
      <c r="G11" s="23"/>
      <c r="H11" s="24">
        <f t="shared" si="0"/>
        <v>317.73</v>
      </c>
      <c r="I11" s="34"/>
      <c r="J11" s="25"/>
      <c r="K11" s="17">
        <f t="shared" si="1"/>
        <v>2829.88</v>
      </c>
    </row>
    <row r="12" spans="1:11" x14ac:dyDescent="0.25">
      <c r="A12" s="18" t="s">
        <v>29</v>
      </c>
      <c r="B12" s="10">
        <v>610.82000000000005</v>
      </c>
      <c r="C12" s="19">
        <v>7246</v>
      </c>
      <c r="D12" s="20">
        <v>260.24</v>
      </c>
      <c r="E12" s="21" t="s">
        <v>30</v>
      </c>
      <c r="F12" s="22">
        <v>296.27999999999997</v>
      </c>
      <c r="G12" s="23">
        <v>0.77</v>
      </c>
      <c r="H12" s="24">
        <f t="shared" si="0"/>
        <v>557.29</v>
      </c>
      <c r="I12" s="28"/>
      <c r="J12" s="29"/>
      <c r="K12" s="17">
        <f t="shared" si="1"/>
        <v>53.530000000000086</v>
      </c>
    </row>
    <row r="13" spans="1:11" x14ac:dyDescent="0.25">
      <c r="A13" s="18" t="s">
        <v>31</v>
      </c>
      <c r="B13" s="10">
        <v>4874.7700000000004</v>
      </c>
      <c r="C13" s="19">
        <v>7220</v>
      </c>
      <c r="D13" s="20">
        <v>88.61</v>
      </c>
      <c r="E13" s="21" t="s">
        <v>32</v>
      </c>
      <c r="F13" s="22">
        <v>61.74</v>
      </c>
      <c r="G13" s="23"/>
      <c r="H13" s="24">
        <f t="shared" si="0"/>
        <v>150.35</v>
      </c>
      <c r="I13" s="28"/>
      <c r="J13" s="29"/>
      <c r="K13" s="17">
        <f t="shared" si="1"/>
        <v>4724.42</v>
      </c>
    </row>
    <row r="14" spans="1:11" ht="15.75" thickBot="1" x14ac:dyDescent="0.3">
      <c r="A14" s="18" t="s">
        <v>33</v>
      </c>
      <c r="B14" s="35">
        <v>4781.67</v>
      </c>
      <c r="C14" s="36">
        <v>7250</v>
      </c>
      <c r="D14" s="20">
        <v>81.03</v>
      </c>
      <c r="E14" s="30" t="s">
        <v>34</v>
      </c>
      <c r="F14" s="22">
        <v>74.8</v>
      </c>
      <c r="G14" s="23"/>
      <c r="H14" s="24">
        <f t="shared" si="0"/>
        <v>155.82999999999998</v>
      </c>
      <c r="I14" s="33"/>
      <c r="J14" s="33"/>
      <c r="K14" s="17">
        <f t="shared" si="1"/>
        <v>4625.84</v>
      </c>
    </row>
    <row r="15" spans="1:11" x14ac:dyDescent="0.25">
      <c r="A15" s="18" t="s">
        <v>35</v>
      </c>
      <c r="B15" s="10">
        <v>4266.62</v>
      </c>
      <c r="C15" s="36">
        <v>7243</v>
      </c>
      <c r="D15" s="20">
        <v>157.19999999999999</v>
      </c>
      <c r="E15" s="30" t="s">
        <v>36</v>
      </c>
      <c r="F15" s="22">
        <v>131.24</v>
      </c>
      <c r="G15" s="23"/>
      <c r="H15" s="24">
        <f t="shared" si="0"/>
        <v>288.44</v>
      </c>
      <c r="I15" s="33"/>
      <c r="J15" s="33"/>
      <c r="K15" s="17">
        <f t="shared" si="1"/>
        <v>3978.18</v>
      </c>
    </row>
    <row r="16" spans="1:11" x14ac:dyDescent="0.25">
      <c r="A16" s="18" t="s">
        <v>37</v>
      </c>
      <c r="B16" s="10">
        <v>919.27</v>
      </c>
      <c r="C16" s="36">
        <v>7213</v>
      </c>
      <c r="D16" s="20">
        <v>170.15</v>
      </c>
      <c r="E16" s="30" t="s">
        <v>38</v>
      </c>
      <c r="F16" s="22">
        <v>324.73</v>
      </c>
      <c r="G16" s="23"/>
      <c r="H16" s="24">
        <f t="shared" si="0"/>
        <v>494.88</v>
      </c>
      <c r="I16" s="33"/>
      <c r="J16" s="33"/>
      <c r="K16" s="17">
        <f t="shared" si="1"/>
        <v>424.39</v>
      </c>
    </row>
    <row r="17" spans="1:11" x14ac:dyDescent="0.25">
      <c r="A17" s="18" t="s">
        <v>39</v>
      </c>
      <c r="B17" s="10">
        <v>2580.9699999999998</v>
      </c>
      <c r="C17" s="19">
        <v>7238</v>
      </c>
      <c r="D17" s="20">
        <v>198.64</v>
      </c>
      <c r="E17" s="21" t="s">
        <v>40</v>
      </c>
      <c r="F17" s="22">
        <v>103.77</v>
      </c>
      <c r="G17" s="23"/>
      <c r="H17" s="24">
        <f t="shared" si="0"/>
        <v>302.40999999999997</v>
      </c>
      <c r="I17" s="28"/>
      <c r="J17" s="25"/>
      <c r="K17" s="17">
        <f t="shared" si="1"/>
        <v>2278.56</v>
      </c>
    </row>
    <row r="18" spans="1:11" x14ac:dyDescent="0.25">
      <c r="A18" s="18" t="s">
        <v>41</v>
      </c>
      <c r="B18" s="10">
        <v>2917.27</v>
      </c>
      <c r="C18" s="19">
        <v>7208</v>
      </c>
      <c r="D18" s="20">
        <v>168.42</v>
      </c>
      <c r="E18" s="21" t="s">
        <v>42</v>
      </c>
      <c r="F18" s="22">
        <v>294.51</v>
      </c>
      <c r="G18" s="23"/>
      <c r="H18" s="24">
        <f t="shared" si="0"/>
        <v>462.92999999999995</v>
      </c>
      <c r="I18" s="28"/>
      <c r="J18" s="29"/>
      <c r="K18" s="17">
        <f t="shared" si="1"/>
        <v>2454.34</v>
      </c>
    </row>
    <row r="19" spans="1:11" x14ac:dyDescent="0.25">
      <c r="A19" s="18" t="s">
        <v>43</v>
      </c>
      <c r="B19" s="10">
        <v>3447.69</v>
      </c>
      <c r="C19" s="19">
        <v>7275</v>
      </c>
      <c r="D19" s="20">
        <v>149.78</v>
      </c>
      <c r="E19" s="21" t="s">
        <v>44</v>
      </c>
      <c r="F19" s="22">
        <v>74.430000000000007</v>
      </c>
      <c r="G19" s="23">
        <v>3.4</v>
      </c>
      <c r="H19" s="24">
        <f t="shared" si="0"/>
        <v>227.61</v>
      </c>
      <c r="I19" s="28"/>
      <c r="J19" s="25"/>
      <c r="K19" s="17">
        <f t="shared" si="1"/>
        <v>3220.08</v>
      </c>
    </row>
    <row r="20" spans="1:11" x14ac:dyDescent="0.25">
      <c r="A20" s="18" t="s">
        <v>45</v>
      </c>
      <c r="B20" s="10">
        <v>2272.92</v>
      </c>
      <c r="C20" s="19">
        <v>7214</v>
      </c>
      <c r="D20" s="20">
        <v>303.81</v>
      </c>
      <c r="E20" s="21" t="s">
        <v>46</v>
      </c>
      <c r="F20" s="22">
        <v>65.510000000000005</v>
      </c>
      <c r="G20" s="23"/>
      <c r="H20" s="24">
        <f t="shared" si="0"/>
        <v>369.32</v>
      </c>
      <c r="I20" s="28"/>
      <c r="J20" s="25"/>
      <c r="K20" s="17">
        <f t="shared" si="1"/>
        <v>1903.6000000000001</v>
      </c>
    </row>
    <row r="21" spans="1:11" x14ac:dyDescent="0.25">
      <c r="A21" s="18" t="s">
        <v>47</v>
      </c>
      <c r="B21" s="10">
        <v>2226.63</v>
      </c>
      <c r="C21" s="19">
        <v>7226</v>
      </c>
      <c r="D21" s="20">
        <v>350.88</v>
      </c>
      <c r="E21" s="21" t="s">
        <v>48</v>
      </c>
      <c r="F21" s="22">
        <v>128.56</v>
      </c>
      <c r="G21" s="23"/>
      <c r="H21" s="24">
        <f t="shared" si="0"/>
        <v>479.44</v>
      </c>
      <c r="I21" s="28"/>
      <c r="J21" s="29"/>
      <c r="K21" s="17">
        <f t="shared" si="1"/>
        <v>1747.19</v>
      </c>
    </row>
    <row r="22" spans="1:11" x14ac:dyDescent="0.25">
      <c r="A22" s="18" t="s">
        <v>49</v>
      </c>
      <c r="B22" s="37">
        <v>516.52</v>
      </c>
      <c r="C22" s="19">
        <v>7228</v>
      </c>
      <c r="D22" s="20">
        <v>409.71</v>
      </c>
      <c r="E22" s="21" t="s">
        <v>50</v>
      </c>
      <c r="F22" s="22">
        <v>211.39</v>
      </c>
      <c r="G22" s="23">
        <v>6.78</v>
      </c>
      <c r="H22" s="24">
        <f t="shared" si="0"/>
        <v>627.87999999999988</v>
      </c>
      <c r="I22" s="28"/>
      <c r="J22" s="29"/>
      <c r="K22" s="17">
        <f t="shared" si="1"/>
        <v>-111.3599999999999</v>
      </c>
    </row>
    <row r="23" spans="1:11" x14ac:dyDescent="0.25">
      <c r="A23" s="18" t="s">
        <v>51</v>
      </c>
      <c r="B23" s="10">
        <v>4160.95</v>
      </c>
      <c r="C23" s="19">
        <v>7248</v>
      </c>
      <c r="D23" s="20">
        <v>209.36</v>
      </c>
      <c r="E23" s="21" t="s">
        <v>52</v>
      </c>
      <c r="F23" s="38"/>
      <c r="G23" s="20">
        <v>0.46</v>
      </c>
      <c r="H23" s="24"/>
      <c r="I23" s="28"/>
      <c r="J23" s="29"/>
      <c r="K23" s="17">
        <f t="shared" si="1"/>
        <v>4160.95</v>
      </c>
    </row>
    <row r="24" spans="1:11" x14ac:dyDescent="0.25">
      <c r="A24" s="39" t="s">
        <v>53</v>
      </c>
      <c r="B24" s="40"/>
      <c r="C24" s="41"/>
      <c r="D24" s="42">
        <f>SUM(D3:D23)</f>
        <v>3844.21</v>
      </c>
      <c r="E24" s="43"/>
      <c r="F24" s="44">
        <f>SUM(F3:F23)</f>
        <v>2941.4499999999994</v>
      </c>
      <c r="G24" s="45">
        <f>SUM(G3:G23)</f>
        <v>25.080000000000002</v>
      </c>
      <c r="H24" s="46">
        <f>SUM(H3:H23)</f>
        <v>6600.9199999999992</v>
      </c>
      <c r="I24" s="47">
        <f>SUM(I3:I23)</f>
        <v>0</v>
      </c>
      <c r="J24" s="47">
        <f>SUM(J3:J23)</f>
        <v>0</v>
      </c>
      <c r="K24" s="47"/>
    </row>
    <row r="35" spans="1:10" x14ac:dyDescent="0.25">
      <c r="A35" s="65" t="s">
        <v>55</v>
      </c>
      <c r="B35" s="67" t="s">
        <v>56</v>
      </c>
      <c r="C35" s="48"/>
      <c r="D35" s="48"/>
      <c r="E35" s="68" t="s">
        <v>57</v>
      </c>
      <c r="F35" s="69" t="s">
        <v>58</v>
      </c>
      <c r="G35" s="63"/>
      <c r="H35" s="70"/>
      <c r="I35" s="63" t="s">
        <v>9</v>
      </c>
      <c r="J35" s="64" t="s">
        <v>10</v>
      </c>
    </row>
    <row r="36" spans="1:10" x14ac:dyDescent="0.25">
      <c r="A36" s="66"/>
      <c r="B36" s="67"/>
      <c r="C36" s="49"/>
      <c r="D36" s="49"/>
      <c r="E36" s="68"/>
      <c r="F36" s="69"/>
      <c r="G36" s="63"/>
      <c r="H36" s="70"/>
      <c r="I36" s="63"/>
      <c r="J36" s="64"/>
    </row>
    <row r="37" spans="1:10" x14ac:dyDescent="0.25">
      <c r="A37" s="50" t="s">
        <v>59</v>
      </c>
      <c r="B37" s="51">
        <v>7200</v>
      </c>
      <c r="C37" s="49"/>
      <c r="D37" s="49"/>
      <c r="E37" s="33" t="s">
        <v>24</v>
      </c>
      <c r="F37" s="22"/>
      <c r="G37" s="52"/>
      <c r="H37" s="52"/>
      <c r="I37" s="52"/>
      <c r="J37" s="53"/>
    </row>
    <row r="38" spans="1:10" x14ac:dyDescent="0.25">
      <c r="A38" s="50" t="s">
        <v>60</v>
      </c>
      <c r="B38" s="51">
        <v>3239.44</v>
      </c>
      <c r="C38" s="49"/>
      <c r="D38" s="49"/>
      <c r="E38" s="54" t="s">
        <v>61</v>
      </c>
      <c r="F38" s="22">
        <v>66.430000000000007</v>
      </c>
      <c r="G38" s="33"/>
      <c r="H38" s="52"/>
      <c r="I38" s="52"/>
      <c r="J38" s="53">
        <v>3170.9</v>
      </c>
    </row>
    <row r="39" spans="1:10" x14ac:dyDescent="0.25">
      <c r="A39" s="50" t="s">
        <v>62</v>
      </c>
      <c r="B39" s="51">
        <v>3386.1</v>
      </c>
      <c r="C39" s="49"/>
      <c r="D39" s="49"/>
      <c r="E39" s="54" t="s">
        <v>63</v>
      </c>
      <c r="F39" s="22">
        <v>61.13</v>
      </c>
      <c r="G39" s="17"/>
      <c r="H39" s="52"/>
      <c r="I39" s="52"/>
      <c r="J39" s="53">
        <v>3324.97</v>
      </c>
    </row>
    <row r="40" spans="1:10" x14ac:dyDescent="0.25">
      <c r="A40" s="50" t="s">
        <v>64</v>
      </c>
      <c r="B40" s="51">
        <v>3097.29</v>
      </c>
      <c r="C40" s="49"/>
      <c r="D40" s="49"/>
      <c r="E40" s="54" t="s">
        <v>65</v>
      </c>
      <c r="F40" s="22">
        <v>64.31</v>
      </c>
      <c r="G40" s="33"/>
      <c r="H40" s="52"/>
      <c r="I40" s="52"/>
      <c r="J40" s="53">
        <v>3035.47</v>
      </c>
    </row>
    <row r="41" spans="1:10" x14ac:dyDescent="0.25">
      <c r="A41" s="50" t="s">
        <v>66</v>
      </c>
      <c r="B41" s="51">
        <v>983.02</v>
      </c>
      <c r="C41" s="49"/>
      <c r="D41" s="49"/>
      <c r="E41" s="54" t="s">
        <v>67</v>
      </c>
      <c r="F41" s="22">
        <v>78.39</v>
      </c>
      <c r="G41" s="33"/>
      <c r="H41" s="52"/>
      <c r="I41" s="52"/>
      <c r="J41" s="53">
        <v>896.19</v>
      </c>
    </row>
    <row r="42" spans="1:10" x14ac:dyDescent="0.25">
      <c r="A42" s="50" t="s">
        <v>68</v>
      </c>
      <c r="B42" s="51">
        <v>996.53</v>
      </c>
      <c r="C42" s="49"/>
      <c r="D42" s="49"/>
      <c r="E42" s="54" t="s">
        <v>69</v>
      </c>
      <c r="F42" s="22">
        <v>92.32</v>
      </c>
      <c r="G42" s="33"/>
      <c r="H42" s="52"/>
      <c r="I42" s="52"/>
      <c r="J42" s="53">
        <v>916.06</v>
      </c>
    </row>
    <row r="43" spans="1:10" x14ac:dyDescent="0.25">
      <c r="A43" s="55" t="s">
        <v>70</v>
      </c>
      <c r="B43" s="56"/>
      <c r="C43" s="57"/>
      <c r="D43" s="57"/>
      <c r="E43" s="41"/>
      <c r="F43" s="44">
        <f>SUM(F38:F42)</f>
        <v>362.58</v>
      </c>
      <c r="G43" s="40"/>
      <c r="H43" s="40"/>
      <c r="I43" s="58"/>
      <c r="J43" s="40"/>
    </row>
    <row r="44" spans="1:10" x14ac:dyDescent="0.25">
      <c r="A44" s="49"/>
      <c r="B44" s="49"/>
      <c r="C44" s="49"/>
      <c r="D44" s="49"/>
      <c r="E44" s="49"/>
      <c r="F44" s="49"/>
      <c r="G44" s="49"/>
      <c r="H44" s="49"/>
      <c r="I44" s="49"/>
      <c r="J44" s="49"/>
    </row>
    <row r="45" spans="1:10" x14ac:dyDescent="0.25">
      <c r="A45" s="49" t="s">
        <v>71</v>
      </c>
      <c r="B45" s="49"/>
      <c r="C45" s="49"/>
      <c r="D45" s="49"/>
      <c r="E45" s="59">
        <v>6259.08</v>
      </c>
      <c r="F45" s="49"/>
      <c r="G45" s="49"/>
      <c r="H45" s="49"/>
      <c r="I45" s="49"/>
      <c r="J45" s="49"/>
    </row>
    <row r="46" spans="1:10" x14ac:dyDescent="0.25">
      <c r="A46" s="49" t="s">
        <v>72</v>
      </c>
      <c r="B46" s="49"/>
      <c r="C46" s="49" t="s">
        <v>73</v>
      </c>
      <c r="D46" s="49"/>
      <c r="E46" s="60">
        <v>6259.08</v>
      </c>
      <c r="F46" s="49"/>
      <c r="G46" s="49"/>
      <c r="H46" s="49"/>
      <c r="I46" s="49"/>
      <c r="J46" s="49"/>
    </row>
    <row r="47" spans="1:10" x14ac:dyDescent="0.25">
      <c r="A47" s="49"/>
      <c r="B47" s="49"/>
      <c r="C47" s="61"/>
      <c r="D47" s="49"/>
      <c r="E47" s="49"/>
      <c r="F47" s="49"/>
      <c r="G47" s="49"/>
      <c r="H47" s="49"/>
      <c r="I47" s="49"/>
      <c r="J47" s="49"/>
    </row>
    <row r="48" spans="1:10" x14ac:dyDescent="0.25">
      <c r="A48" s="49" t="s">
        <v>74</v>
      </c>
      <c r="B48" s="49"/>
      <c r="C48" s="49"/>
      <c r="D48" s="62"/>
      <c r="E48" s="59">
        <v>3304.03</v>
      </c>
      <c r="F48" s="49"/>
      <c r="G48" s="49"/>
      <c r="H48" s="49"/>
      <c r="I48" s="49"/>
      <c r="J48" s="49"/>
    </row>
    <row r="49" spans="1:10" x14ac:dyDescent="0.25">
      <c r="A49" s="49" t="s">
        <v>75</v>
      </c>
      <c r="B49" s="49"/>
      <c r="C49" s="49"/>
      <c r="D49" s="49"/>
      <c r="E49" s="59">
        <v>3338.11</v>
      </c>
      <c r="F49" s="49"/>
      <c r="G49" s="49"/>
      <c r="H49" s="49"/>
      <c r="I49" s="49"/>
      <c r="J49" s="49"/>
    </row>
    <row r="52" spans="1:10" x14ac:dyDescent="0.25">
      <c r="A52" t="s">
        <v>76</v>
      </c>
    </row>
    <row r="53" spans="1:10" x14ac:dyDescent="0.25">
      <c r="A53" t="s">
        <v>77</v>
      </c>
    </row>
    <row r="58" spans="1:10" x14ac:dyDescent="0.25">
      <c r="E58" t="s">
        <v>78</v>
      </c>
      <c r="F58" t="s">
        <v>78</v>
      </c>
    </row>
  </sheetData>
  <mergeCells count="8">
    <mergeCell ref="I35:I36"/>
    <mergeCell ref="J35:J36"/>
    <mergeCell ref="A35:A36"/>
    <mergeCell ref="B35:B36"/>
    <mergeCell ref="E35:E36"/>
    <mergeCell ref="F35:F36"/>
    <mergeCell ref="G35:G36"/>
    <mergeCell ref="H35:H36"/>
  </mergeCells>
  <pageMargins left="0.511811024" right="0.511811024" top="0.78740157499999996" bottom="0.78740157499999996" header="0.31496062000000002" footer="0.31496062000000002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 Geral 1</dc:creator>
  <cp:lastModifiedBy>Secretaria Geral 1</cp:lastModifiedBy>
  <cp:lastPrinted>2018-12-27T13:02:18Z</cp:lastPrinted>
  <dcterms:created xsi:type="dcterms:W3CDTF">2018-12-18T16:10:54Z</dcterms:created>
  <dcterms:modified xsi:type="dcterms:W3CDTF">2019-01-04T10:34:04Z</dcterms:modified>
</cp:coreProperties>
</file>